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docProps/app.xml" ContentType="application/vnd.openxmlformats-officedocument.extended-properties+xml"/>
  <Override PartName="/docProps/ghostvault-office-master.xml" ContentType="application/xml"/>
</Types>
</file>

<file path=_rels/.rels><?xml version='1.0' encoding='utf-8'?>
<Relationships xmlns="http://schemas.openxmlformats.org/package/2006/relationships"><Relationship Type="http://schemas.openxmlformats.org/officeDocument/2006/relationships/officeDocument" Target="xl/workbook.xml" Id="R81c5f2cd6dbf41ed" /><Relationship Id="rIdGhostVaultAppMetadata" Type="http://schemas.openxmlformats.org/officeDocument/2006/relationships/extended-properties" Target="docProps/app.xml" /><Relationship Id="rIdGhostVaultMaster" Type="urn:ghostvault:relationships:office-master" Target="docProps/ghostvault-office-master.xml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Summary" sheetId="1" r:id="R92118971940442a3"/>
    <x:sheet xmlns:r="http://schemas.openxmlformats.org/officeDocument/2006/relationships" name="Analysis" sheetId="2" r:id="R043ea32b0ab24b65"/>
    <x:sheet xmlns:r="http://schemas.openxmlformats.org/officeDocument/2006/relationships" name="Inputs" sheetId="3" r:id="Rb5d4bb7fcc744189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0"/>
    <x:numFmt numFmtId="201" formatCode="@"/>
    <x:numFmt numFmtId="202" formatCode="0%"/>
  </x:numFmts>
  <x:fonts count="7">
    <x:font>
      <x:sz val="11"/>
      <x:name val="Carlito"/>
    </x:font>
    <x:font>
      <x:sz val="11"/>
      <x:color rgb="FF233344"/>
      <x:name val="Arial"/>
    </x:font>
    <x:font>
      <x:b/>
      <x:sz val="16"/>
      <x:color rgb="FF20364D"/>
      <x:name val="Arial"/>
    </x:font>
    <x:font>
      <x:sz val="11"/>
      <x:color rgb="FF526779"/>
      <x:name val="Arial"/>
    </x:font>
    <x:font>
      <x:b/>
      <x:sz val="11"/>
      <x:color rgb="FFFFFFFF"/>
      <x:name val="Arial"/>
    </x:font>
    <x:font>
      <x:b/>
      <x:sz val="14"/>
      <x:color rgb="FF20364D"/>
      <x:name val="Arial"/>
    </x:font>
    <x:font>
      <x:b/>
      <x:sz val="11"/>
      <x:color rgb="FF20364D"/>
      <x:name val="Arial"/>
    </x:font>
  </x:fonts>
  <x:fills count="6">
    <x:fill>
      <x:patternFill patternType="none"/>
    </x:fill>
    <x:fill>
      <x:patternFill patternType="gray125"/>
    </x:fill>
    <x:fill>
      <x:patternFill patternType="solid">
        <x:fgColor rgb="FF20364D"/>
      </x:patternFill>
    </x:fill>
    <x:fill>
      <x:patternFill patternType="solid">
        <x:fgColor rgb="FFFFFFFF"/>
      </x:patternFill>
    </x:fill>
    <x:fill>
      <x:patternFill patternType="solid">
        <x:fgColor rgb="FFF3F6F8"/>
      </x:patternFill>
    </x:fill>
    <x:fill>
      <x:patternFill patternType="solid">
        <x:fgColor rgb="FFFFF3CF"/>
      </x:patternFill>
    </x:fill>
  </x:fills>
  <x:borders count="2">
    <x:border/>
    <x:border>
      <x:bottom style="thin">
        <x:color rgb="FFCBD3DB"/>
      </x:bottom>
    </x:border>
  </x:borders>
  <x:cellStyleXfs count="1">
    <x:xf numFmtId="0" fontId="0" fillId="0" borderId="0"/>
  </x:cellStyleXfs>
  <x:cellXfs count="41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vertical="center"/>
    </x:xf>
    <x:xf numFmtId="200" fontId="1" fillId="0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/>
    </x:xf>
    <x:xf numFmtId="200" fontId="1" fillId="3" borderId="0" xfId="0" applyNumberFormat="1" applyFont="1" applyFill="1" applyBorder="1" applyAlignment="1">
      <x:alignment vertical="center"/>
    </x:xf>
    <x:xf numFmtId="200" fontId="5" fillId="3" borderId="0" xfId="0" applyNumberFormat="1" applyFont="1" applyFill="1" applyBorder="1" applyAlignment="1">
      <x:alignment vertical="center"/>
    </x:xf>
    <x:xf numFmtId="0" fontId="1" fillId="4" borderId="0" xfId="0" applyNumberFormat="1" applyFont="1" applyFill="1" applyBorder="1" applyAlignment="1">
      <x:alignment vertical="center"/>
    </x:xf>
    <x:xf numFmtId="200" fontId="1" fillId="4" borderId="0" xfId="0" applyNumberFormat="1" applyFont="1" applyFill="1" applyBorder="1" applyAlignment="1">
      <x:alignment vertical="center"/>
    </x:xf>
    <x:xf numFmtId="200" fontId="5" fillId="4" borderId="0" xfId="0" applyNumberFormat="1" applyFont="1" applyFill="1" applyBorder="1" applyAlignment="1">
      <x:alignment vertical="center"/>
    </x:xf>
    <x:xf numFmtId="0" fontId="6" fillId="0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vertical="center" wrapText="1"/>
    </x:xf>
    <x:xf numFmtId="0" fontId="4" fillId="2" borderId="0" xfId="0" applyNumberFormat="1" applyFont="1" applyFill="1" applyBorder="1" applyAlignment="1">
      <x:alignment horizontal="center" vertical="center" wrapText="1"/>
    </x:xf>
    <x:xf numFmtId="0" fontId="1" fillId="3" borderId="0" xfId="0" applyNumberFormat="1" applyFont="1" applyFill="1" applyBorder="1" applyAlignment="1">
      <x:alignment vertical="center" wrapText="1"/>
    </x:xf>
    <x:xf numFmtId="0" fontId="1" fillId="4" borderId="0" xfId="0" applyNumberFormat="1" applyFont="1" applyFill="1" applyBorder="1" applyAlignment="1">
      <x:alignment vertical="center" wrapText="1"/>
    </x:xf>
    <x:xf numFmtId="0" fontId="1" fillId="5" borderId="0" xfId="0" applyNumberFormat="1" applyFont="1" applyFill="1" applyBorder="1" applyAlignment="1">
      <x:alignment vertical="center" wrapText="1"/>
    </x:xf>
    <x:xf numFmtId="201" fontId="1" fillId="3" borderId="0" xfId="0" applyNumberFormat="1" applyFont="1" applyFill="1" applyBorder="1" applyAlignment="1">
      <x:alignment vertical="center" wrapText="1"/>
    </x:xf>
    <x:xf numFmtId="201" fontId="1" fillId="4" borderId="0" xfId="0" applyNumberFormat="1" applyFont="1" applyFill="1" applyBorder="1" applyAlignment="1">
      <x:alignment vertical="center" wrapText="1"/>
    </x:xf>
    <x:xf numFmtId="201" fontId="1" fillId="3" borderId="0" xfId="0" applyNumberFormat="1" applyFont="1" applyFill="1" applyBorder="1" applyAlignment="1">
      <x:alignment horizontal="left" vertical="center" wrapText="1"/>
    </x:xf>
    <x:xf numFmtId="201" fontId="1" fillId="4" borderId="0" xfId="0" applyNumberFormat="1" applyFont="1" applyFill="1" applyBorder="1" applyAlignment="1">
      <x:alignment horizontal="left" vertical="center" wrapText="1"/>
    </x:xf>
    <x:xf numFmtId="200" fontId="1" fillId="5" borderId="0" xfId="0" applyNumberFormat="1" applyFont="1" applyFill="1" applyBorder="1" applyAlignment="1">
      <x:alignment vertical="center" wrapText="1"/>
    </x:xf>
    <x:xf numFmtId="200" fontId="1" fillId="5" borderId="0" xfId="0" applyNumberFormat="1" applyFont="1" applyFill="1" applyBorder="1" applyAlignment="1">
      <x:alignment horizontal="right" vertical="center" wrapText="1"/>
    </x:xf>
    <x:xf numFmtId="201" fontId="1" fillId="5" borderId="0" xfId="0" applyNumberFormat="1" applyFont="1" applyFill="1" applyBorder="1" applyAlignment="1">
      <x:alignment vertical="center" wrapText="1"/>
    </x:xf>
    <x:xf numFmtId="201" fontId="1" fillId="5" borderId="0" xfId="0" applyNumberFormat="1" applyFont="1" applyFill="1" applyBorder="1" applyAlignment="1">
      <x:alignment horizontal="left" vertical="center" wrapText="1"/>
    </x:xf>
    <x:xf numFmtId="0" fontId="3" fillId="0" borderId="0" xfId="0" applyNumberFormat="1" applyFont="1" applyFill="1" applyBorder="1" applyAlignment="1">
      <x:alignment vertical="center" wrapText="1"/>
    </x:xf>
    <x:xf numFmtId="200" fontId="1" fillId="3" borderId="0" xfId="0" applyNumberFormat="1" applyFont="1" applyFill="1" applyBorder="1" applyAlignment="1">
      <x:alignment vertical="center" wrapText="1"/>
    </x:xf>
    <x:xf numFmtId="200" fontId="1" fillId="4" borderId="0" xfId="0" applyNumberFormat="1" applyFont="1" applyFill="1" applyBorder="1" applyAlignment="1">
      <x:alignment vertical="center" wrapText="1"/>
    </x:xf>
    <x:xf numFmtId="200" fontId="1" fillId="3" borderId="0" xfId="0" applyNumberFormat="1" applyFont="1" applyFill="1" applyBorder="1" applyAlignment="1">
      <x:alignment horizontal="right" vertical="center" wrapText="1"/>
    </x:xf>
    <x:xf numFmtId="200" fontId="1" fillId="4" borderId="0" xfId="0" applyNumberFormat="1" applyFont="1" applyFill="1" applyBorder="1" applyAlignment="1">
      <x:alignment horizontal="right" vertical="center" wrapText="1"/>
    </x:xf>
    <x:xf numFmtId="202" fontId="1" fillId="3" borderId="0" xfId="0" applyNumberFormat="1" applyFont="1" applyFill="1" applyBorder="1" applyAlignment="1">
      <x:alignment vertical="center" wrapText="1"/>
    </x:xf>
    <x:xf numFmtId="202" fontId="1" fillId="4" borderId="0" xfId="0" applyNumberFormat="1" applyFont="1" applyFill="1" applyBorder="1" applyAlignment="1">
      <x:alignment vertical="center" wrapText="1"/>
    </x:xf>
    <x:xf numFmtId="202" fontId="1" fillId="3" borderId="0" xfId="0" applyNumberFormat="1" applyFont="1" applyFill="1" applyBorder="1" applyAlignment="1">
      <x:alignment horizontal="right" vertical="center" wrapText="1"/>
    </x:xf>
    <x:xf numFmtId="202" fontId="1" fillId="4" borderId="0" xfId="0" applyNumberFormat="1" applyFont="1" applyFill="1" applyBorder="1" applyAlignment="1">
      <x:alignment horizontal="right" vertical="center" wrapText="1"/>
    </x:xf>
    <x:xf numFmtId="201" fontId="1" fillId="3" borderId="0" xfId="0" applyNumberFormat="1" applyFont="1" applyFill="1" applyBorder="1" applyAlignment="1">
      <x:alignment horizontal="center" vertical="center" wrapText="1"/>
    </x:xf>
    <x:xf numFmtId="201" fontId="1" fillId="4" borderId="0" xfId="0" applyNumberFormat="1" applyFont="1" applyFill="1" applyBorder="1" applyAlignment="1">
      <x:alignment horizontal="center" vertical="center" wrapText="1"/>
    </x:xf>
  </x:cellXfs>
  <x:cellStyles count="1">
    <x:cellStyle name="Normal" xfId="0"/>
  </x:cellStyles>
  <x:dxfs count="2">
    <x:dxf>
      <x:font>
        <x:b/>
        <x:color rgb="FF8C3223"/>
      </x:font>
      <x:fill>
        <x:patternFill patternType="solid">
          <x:bgColor rgb="FFFCE2DD"/>
        </x:patternFill>
      </x:fill>
    </x:dxf>
    <x:dxf>
      <x:font>
        <x:color rgb="FF805710"/>
      </x:font>
      <x:fill>
        <x:patternFill patternType="solid">
          <x:bgColor rgb="FFFFF0D0"/>
        </x:patternFill>
      </x:fill>
    </x:dxf>
  </x:dxfs>
</x:styleSheet>
</file>

<file path=xl/_rels/workbook.xml.rels><?xml version='1.0' encoding='utf-8'?>
<Relationships xmlns="http://schemas.openxmlformats.org/package/2006/relationships"><Relationship Type="http://schemas.openxmlformats.org/officeDocument/2006/relationships/styles" Target="styles.xml" Id="R091055de1b404e3c" /><Relationship Type="http://schemas.openxmlformats.org/officeDocument/2006/relationships/theme" Target="theme/theme1.xml" Id="Re47ed3fbc8a74e1d" /><Relationship Type="http://schemas.openxmlformats.org/officeDocument/2006/relationships/sharedStrings" Target="sharedStrings.xml" Id="Rd301192475664d73" /><Relationship Type="http://schemas.openxmlformats.org/officeDocument/2006/relationships/worksheet" Target="worksheets/sheet1.xml" Id="R92118971940442a3" /><Relationship Type="http://schemas.openxmlformats.org/officeDocument/2006/relationships/worksheet" Target="worksheets/sheet2.xml" Id="R043ea32b0ab24b65" /><Relationship Type="http://schemas.openxmlformats.org/officeDocument/2006/relationships/worksheet" Target="worksheets/sheet3.xml" Id="Rb5d4bb7fcc744189" /></Relationships>
</file>

<file path=xl/drawings/_rels/drawing1.xml.rels><?xml version="1.0" encoding="UTF-8" standalone="yes"?>
<Relationships xmlns="http://schemas.openxmlformats.org/package/2006/relationships">
  <Relationship Id="rId1" Type="http://schemas.openxmlformats.org/officeDocument/2006/relationships/image" Target="http://resource-48d298a9faaa41d5a2fe589635f5f4b1.cb.dagr.world/open" TargetMode="External"/>
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61</xdr:col>
      <xdr:colOff>0</xdr:colOff>
      <xdr:row>376</xdr:row>
      <xdr:rowOff>0</xdr:rowOff>
    </xdr:from>
    <xdr:to>
      <xdr:col>70</xdr:col>
      <xdr:colOff>190500</xdr:colOff>
      <xdr:row>397</xdr:row>
      <xdr:rowOff>177800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64CD01BB-1DBB-206C-A20D-88F1DCFC7BB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link="rId1"/>
        <a:stretch>
          <a:fillRect/>
        </a:stretch>
      </xdr:blipFill>
      <xdr:spPr>
        <a:xfrm>
          <a:off x="50355500" y="76403200"/>
          <a:ext cx="7620000" cy="4445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'1.0' encoding='utf-8'?>
<Relationships xmlns="http://schemas.openxmlformats.org/package/2006/relationships"><Relationship Id="rIdGhostVaultImage" Type="http://schemas.openxmlformats.org/officeDocument/2006/relationships/drawing" Target="../drawings/drawing1.xml" /></Relationships>
</file>

<file path=xl/worksheets/sheet1.xml><?xml version="1.0" encoding="utf-8"?>
<x:worksheet xmlns:x="http://schemas.openxmlformats.org/spreadsheetml/2006/main">
  <x:sheetPr>
    <x:tabColor rgb="FF20364D"/>
  </x:sheetPr>
  <x:sheetViews>
    <x:sheetView showGridLines="0" workbookViewId="0"/>
  </x:sheetViews>
  <x:sheetFormatPr defaultRowHeight="15"/>
  <x:cols>
    <x:col min="1" max="1" width="33" hidden="0" customWidth="1"/>
    <x:col min="2" max="2" width="20" hidden="0" customWidth="1"/>
    <x:col min="3" max="3" width="20" hidden="0" customWidth="1"/>
    <x:col min="4" max="4" width="20" hidden="0" customWidth="1"/>
    <x:col min="5" max="5" width="20" hidden="0" customWidth="1"/>
    <x:col min="6" max="6" width="34" hidden="0" customWidth="1"/>
    <x:col min="7" max="7" width="3" hidden="0" customWidth="1"/>
    <x:col min="8" max="8" width="22" hidden="0" customWidth="1"/>
  </x:cols>
  <x:sheetData>
    <x:row r="1" ht="24" customHeight="1">
      <x:c r="A1" s="2"/>
      <x:c r="B1" s="2"/>
      <x:c r="C1" s="2"/>
      <x:c r="D1" s="2"/>
      <x:c r="E1" s="2"/>
      <x:c r="F1" s="2"/>
      <x:c r="G1" s="2"/>
      <x:c r="H1" s="2"/>
    </x:row>
    <x:row r="2" ht="24" customHeight="1">
      <x:c r="A2" s="3" t="str">
        <x:v>I.S.R.A</x:v>
      </x:c>
      <x:c r="B2" s="4" t="str">
        <x:v>Institute for Sovereign Risk Analysis</x:v>
      </x:c>
      <x:c r="C2" s="4"/>
      <x:c r="D2" s="4"/>
      <x:c r="E2" s="4"/>
      <x:c r="F2" s="4"/>
      <x:c r="G2" s="2"/>
      <x:c r="H2" s="2"/>
    </x:row>
    <x:row r="3" ht="24" customHeight="1">
      <x:c r="A3" s="2"/>
      <x:c r="B3" s="2"/>
      <x:c r="C3" s="2"/>
      <x:c r="D3" s="2"/>
      <x:c r="E3" s="2"/>
      <x:c r="F3" s="2"/>
      <x:c r="G3" s="2"/>
      <x:c r="H3" s="2"/>
    </x:row>
    <x:row r="4" ht="24" customHeight="1">
      <x:c r="A4" s="3" t="str">
        <x:v>AI risk and control assurance</x:v>
      </x:c>
      <x:c r="B4" s="3"/>
      <x:c r="C4" s="3"/>
      <x:c r="D4" s="3"/>
      <x:c r="E4" s="3"/>
      <x:c r="F4" s="3"/>
      <x:c r="G4" s="2"/>
      <x:c r="H4" s="2"/>
    </x:row>
    <x:row r="5" ht="24" customHeight="1">
      <x:c r="A5" s="5"/>
      <x:c r="B5" s="5"/>
      <x:c r="C5" s="5"/>
      <x:c r="D5" s="5"/>
      <x:c r="E5" s="5"/>
      <x:c r="F5" s="5"/>
      <x:c r="G5" s="2"/>
      <x:c r="H5" s="2"/>
    </x:row>
    <x:row r="6" ht="24" customHeight="1">
      <x:c r="A6" s="4" t="str">
        <x:v>FINAL  /  September 2026</x:v>
      </x:c>
      <x:c r="B6" s="4"/>
      <x:c r="C6" s="4"/>
      <x:c r="D6" s="4"/>
      <x:c r="E6" s="4"/>
      <x:c r="F6" s="4"/>
      <x:c r="G6" s="2"/>
      <x:c r="H6" s="2"/>
    </x:row>
    <x:row r="7" ht="24" customHeight="1">
      <x:c r="A7" s="2"/>
      <x:c r="B7" s="2"/>
      <x:c r="C7" s="2"/>
      <x:c r="D7" s="2"/>
      <x:c r="E7" s="2"/>
      <x:c r="F7" s="2"/>
      <x:c r="G7" s="2"/>
      <x:c r="H7" s="2"/>
    </x:row>
    <x:row r="8" ht="24" customHeight="1">
      <x:c r="A8" s="6" t="str">
        <x:v>Illustrative example. Evidence requirements for model governance, misuse and human oversight.</x:v>
      </x:c>
      <x:c r="B8" s="6"/>
      <x:c r="C8" s="6"/>
      <x:c r="D8" s="6"/>
      <x:c r="E8" s="6"/>
      <x:c r="F8" s="6"/>
      <x:c r="G8" s="2"/>
      <x:c r="H8" s="2"/>
    </x:row>
    <x:row r="9" ht="24" customHeight="1">
      <x:c r="A9" s="6"/>
      <x:c r="B9" s="6"/>
      <x:c r="C9" s="6"/>
      <x:c r="D9" s="6"/>
      <x:c r="E9" s="6"/>
      <x:c r="F9" s="6"/>
      <x:c r="G9" s="2"/>
      <x:c r="H9" s="2"/>
    </x:row>
    <x:row r="10" ht="24" customHeight="1">
      <x:c r="A10" s="2"/>
      <x:c r="B10" s="2"/>
      <x:c r="C10" s="2"/>
      <x:c r="D10" s="2"/>
      <x:c r="E10" s="2"/>
      <x:c r="F10" s="2"/>
      <x:c r="G10" s="2"/>
      <x:c r="H10" s="2"/>
    </x:row>
    <x:row r="11" ht="28" customHeight="1">
      <x:c r="A11" s="8" t="str">
        <x:v>Review measure</x:v>
      </x:c>
      <x:c r="B11" s="8"/>
      <x:c r="C11" s="8"/>
      <x:c r="D11" s="8" t="str">
        <x:v>Current result</x:v>
      </x:c>
      <x:c r="E11" s="2"/>
      <x:c r="F11" s="2"/>
      <x:c r="G11" s="2"/>
      <x:c r="H11" s="2"/>
    </x:row>
    <x:row r="12" ht="34" customHeight="1">
      <x:c r="A12" s="10" t="str">
        <x:v>Required tests</x:v>
      </x:c>
      <x:c r="B12" s="10"/>
      <x:c r="C12" s="10"/>
      <x:c r="D12" s="12" t="n">
        <x:f>IF(COUNT(Analysis!B9:B14)&lt;6,"n.a.",SUM(Analysis!B9:B14))</x:f>
        <x:v>30</x:v>
      </x:c>
      <x:c r="E12" s="2"/>
      <x:c r="F12" s="2"/>
      <x:c r="G12" s="2"/>
      <x:c r="H12" s="2"/>
    </x:row>
    <x:row r="13" ht="34" customHeight="1">
      <x:c r="A13" s="13" t="str">
        <x:v>Tests still outstanding</x:v>
      </x:c>
      <x:c r="B13" s="13"/>
      <x:c r="C13" s="13"/>
      <x:c r="D13" s="15" t="n">
        <x:f>IF(COUNT(Analysis!E9:E14)&lt;6,"n.a.",SUM(Analysis!E9:E14))</x:f>
        <x:v>11</x:v>
      </x:c>
      <x:c r="E13" s="2"/>
      <x:c r="F13" s="2"/>
      <x:c r="G13" s="2"/>
      <x:c r="H13" s="2"/>
    </x:row>
    <x:row r="14" ht="34" customHeight="1">
      <x:c r="A14" s="10" t="str">
        <x:v>Controls with complete evidence</x:v>
      </x:c>
      <x:c r="B14" s="10"/>
      <x:c r="C14" s="10"/>
      <x:c r="D14" s="12" t="n">
        <x:f>COUNTIFS(Analysis!F9:F14,"Evidence complete")</x:f>
        <x:v>1</x:v>
      </x:c>
      <x:c r="E14" s="2"/>
      <x:c r="F14" s="2"/>
      <x:c r="G14" s="2"/>
      <x:c r="H14" s="2"/>
    </x:row>
    <x:row r="15" ht="24" customHeight="1">
      <x:c r="A15" s="2"/>
      <x:c r="B15" s="2"/>
      <x:c r="C15" s="2"/>
      <x:c r="D15" s="2"/>
      <x:c r="E15" s="2"/>
      <x:c r="F15" s="2"/>
      <x:c r="G15" s="2"/>
      <x:c r="H15" s="2"/>
    </x:row>
    <x:row r="16" ht="24" customHeight="1">
      <x:c r="A16" s="2"/>
      <x:c r="B16" s="2"/>
      <x:c r="C16" s="2"/>
      <x:c r="D16" s="2"/>
      <x:c r="E16" s="2"/>
      <x:c r="F16" s="2"/>
      <x:c r="G16" s="2"/>
      <x:c r="H16" s="2"/>
    </x:row>
    <x:row r="17" ht="24" customHeight="1">
      <x:c r="A17" s="2"/>
      <x:c r="B17" s="2"/>
      <x:c r="C17" s="2"/>
      <x:c r="D17" s="2"/>
      <x:c r="E17" s="2"/>
      <x:c r="F17" s="2"/>
      <x:c r="G17" s="2"/>
      <x:c r="H17" s="2"/>
    </x:row>
    <x:row r="18" ht="48" customHeight="1">
      <x:c r="A18" s="16" t="str">
        <x:v>Assurance decision</x:v>
      </x:c>
      <x:c r="B18" s="6" t="str">
        <x:v>Resolve every outstanding test and cite the evidence before signing an assurance statement.</x:v>
      </x:c>
      <x:c r="C18" s="6"/>
      <x:c r="D18" s="6"/>
      <x:c r="E18" s="6"/>
      <x:c r="F18" s="6"/>
      <x:c r="G18" s="2"/>
      <x:c r="H18" s="2"/>
    </x:row>
    <x:row r="19" ht="24" customHeight="1">
      <x:c r="A19" s="2"/>
      <x:c r="B19" s="2"/>
      <x:c r="C19" s="2"/>
      <x:c r="D19" s="2"/>
      <x:c r="E19" s="2"/>
      <x:c r="F19" s="2"/>
      <x:c r="G19" s="2"/>
      <x:c r="H19" s="2"/>
    </x:row>
    <x:row r="20" ht="24" customHeight="1">
      <x:c r="A20" s="2"/>
      <x:c r="B20" s="2"/>
      <x:c r="C20" s="2"/>
      <x:c r="D20" s="2"/>
      <x:c r="E20" s="2"/>
      <x:c r="F20" s="2"/>
      <x:c r="G20" s="2"/>
      <x:c r="H20" s="2"/>
    </x:row>
    <x:row r="21" ht="48" customHeight="1">
      <x:c r="A21" s="16" t="str">
        <x:v>Evidence standard</x:v>
      </x:c>
      <x:c r="B21" s="6" t="str">
        <x:v>Record test scope, version, date and reviewer in the referenced record.</x:v>
      </x:c>
      <x:c r="C21" s="6"/>
      <x:c r="D21" s="6"/>
      <x:c r="E21" s="6"/>
      <x:c r="F21" s="6"/>
      <x:c r="G21" s="2"/>
      <x:c r="H21" s="2"/>
    </x:row>
    <x:row r="22" ht="24" customHeight="1">
      <x:c r="A22" s="2"/>
      <x:c r="B22" s="2"/>
      <x:c r="C22" s="2"/>
      <x:c r="D22" s="2"/>
      <x:c r="E22" s="2"/>
      <x:c r="F22" s="2"/>
      <x:c r="G22" s="2"/>
      <x:c r="H22" s="2"/>
    </x:row>
    <x:row r="23" ht="24" customHeight="1">
      <x:c r="A23" s="2"/>
      <x:c r="B23" s="2"/>
      <x:c r="C23" s="2"/>
      <x:c r="D23" s="2"/>
      <x:c r="E23" s="2"/>
      <x:c r="F23" s="2"/>
      <x:c r="G23" s="2"/>
      <x:c r="H23" s="2"/>
    </x:row>
    <x:row r="24" ht="48" customHeight="1">
      <x:c r="A24" s="16" t="str">
        <x:v>Review scope</x:v>
      </x:c>
      <x:c r="B24" s="6" t="str">
        <x:v>Coverage counts tests; it does not measure model safety or replace expert review.</x:v>
      </x:c>
      <x:c r="C24" s="6"/>
      <x:c r="D24" s="6"/>
      <x:c r="E24" s="6"/>
      <x:c r="F24" s="6"/>
      <x:c r="G24" s="2"/>
      <x:c r="H24" s="2"/>
    </x:row>
    <x:row r="25" ht="24" customHeight="1">
      <x:c r="A25" s="2"/>
      <x:c r="B25" s="2"/>
      <x:c r="C25" s="2"/>
      <x:c r="D25" s="2"/>
      <x:c r="E25" s="2"/>
      <x:c r="F25" s="2"/>
      <x:c r="G25" s="2"/>
      <x:c r="H25" s="2"/>
    </x:row>
    <x:row r="26" ht="24" customHeight="1">
      <x:c r="A26" s="2"/>
      <x:c r="B26" s="2"/>
      <x:c r="C26" s="2"/>
      <x:c r="D26" s="2"/>
      <x:c r="E26" s="2"/>
      <x:c r="F26" s="2"/>
      <x:c r="G26" s="2"/>
      <x:c r="H26" s="2"/>
    </x:row>
    <x:row r="27" ht="24" customHeight="1">
      <x:c r="A27" s="2"/>
      <x:c r="B27" s="2"/>
      <x:c r="C27" s="2"/>
      <x:c r="D27" s="2"/>
      <x:c r="E27" s="2"/>
      <x:c r="F27" s="2"/>
      <x:c r="G27" s="2"/>
      <x:c r="H27" s="2"/>
    </x:row>
    <x:row r="28" ht="24" customHeight="1">
      <x:c r="A28" s="2"/>
      <x:c r="B28" s="2"/>
      <x:c r="C28" s="2"/>
      <x:c r="D28" s="2"/>
      <x:c r="E28" s="2"/>
      <x:c r="F28" s="2"/>
      <x:c r="G28" s="2"/>
      <x:c r="H28" s="2"/>
    </x:row>
    <x:row r="29" ht="24" customHeight="1">
      <x:c r="A29" s="2"/>
      <x:c r="B29" s="2"/>
      <x:c r="C29" s="2"/>
      <x:c r="D29" s="2"/>
      <x:c r="E29" s="2"/>
      <x:c r="F29" s="2"/>
      <x:c r="G29" s="2"/>
      <x:c r="H29" s="2"/>
    </x:row>
    <x:row r="30" ht="24" customHeight="1">
      <x:c r="A30" s="2"/>
      <x:c r="B30" s="2"/>
      <x:c r="C30" s="2"/>
      <x:c r="D30" s="2"/>
      <x:c r="E30" s="2"/>
      <x:c r="F30" s="2"/>
      <x:c r="G30" s="2"/>
      <x:c r="H30" s="2"/>
    </x:row>
    <x:row r="31" ht="24" customHeight="1">
      <x:c r="A31" s="2"/>
      <x:c r="B31" s="2"/>
      <x:c r="C31" s="2"/>
      <x:c r="D31" s="2"/>
      <x:c r="E31" s="2"/>
      <x:c r="F31" s="2"/>
      <x:c r="G31" s="2"/>
      <x:c r="H31" s="2"/>
    </x:row>
    <x:row r="32" ht="24" customHeight="1">
      <x:c r="A32" s="2"/>
      <x:c r="B32" s="2"/>
      <x:c r="C32" s="2"/>
      <x:c r="D32" s="2"/>
      <x:c r="E32" s="2"/>
      <x:c r="F32" s="2"/>
      <x:c r="G32" s="2"/>
      <x:c r="H32" s="2"/>
    </x:row>
    <x:row r="33" ht="24" customHeight="1">
      <x:c r="A33" s="2"/>
      <x:c r="B33" s="2"/>
      <x:c r="C33" s="2"/>
      <x:c r="D33" s="2"/>
      <x:c r="E33" s="2"/>
      <x:c r="F33" s="2"/>
      <x:c r="G33" s="2"/>
      <x:c r="H33" s="2"/>
    </x:row>
    <x:row r="34" ht="24" customHeight="1">
      <x:c r="A34" s="2"/>
      <x:c r="B34" s="2"/>
      <x:c r="C34" s="2"/>
      <x:c r="D34" s="2"/>
      <x:c r="E34" s="2"/>
      <x:c r="F34" s="2"/>
      <x:c r="G34" s="2"/>
      <x:c r="H34" s="2"/>
    </x:row>
    <x:row r="35" ht="24" customHeight="1">
      <x:c r="A35" s="2"/>
      <x:c r="B35" s="2"/>
      <x:c r="C35" s="2"/>
      <x:c r="D35" s="2"/>
      <x:c r="E35" s="2"/>
      <x:c r="F35" s="2"/>
      <x:c r="G35" s="2"/>
      <x:c r="H35" s="2"/>
    </x:row>
    <x:row r="36" ht="24" customHeight="1">
      <x:c r="A36" s="2"/>
      <x:c r="B36" s="2"/>
      <x:c r="C36" s="2"/>
      <x:c r="D36" s="2"/>
      <x:c r="E36" s="2"/>
      <x:c r="F36" s="2"/>
      <x:c r="G36" s="2"/>
      <x:c r="H36" s="2"/>
    </x:row>
    <x:row r="37" ht="24" customHeight="1">
      <x:c r="A37" s="2"/>
      <x:c r="B37" s="2"/>
      <x:c r="C37" s="2"/>
      <x:c r="D37" s="2"/>
      <x:c r="E37" s="2"/>
      <x:c r="F37" s="2"/>
      <x:c r="G37" s="2"/>
      <x:c r="H37" s="2"/>
    </x:row>
    <x:row r="38" ht="24" customHeight="1">
      <x:c r="A38" s="2"/>
      <x:c r="B38" s="2"/>
      <x:c r="C38" s="2"/>
      <x:c r="D38" s="2"/>
      <x:c r="E38" s="2"/>
      <x:c r="F38" s="2"/>
      <x:c r="G38" s="2"/>
      <x:c r="H38" s="2"/>
    </x:row>
    <x:row r="39" ht="24" customHeight="1">
      <x:c r="A39" s="2"/>
      <x:c r="B39" s="2"/>
      <x:c r="C39" s="2"/>
      <x:c r="D39" s="2"/>
      <x:c r="E39" s="2"/>
      <x:c r="F39" s="2"/>
      <x:c r="G39" s="2"/>
      <x:c r="H39" s="2"/>
    </x:row>
    <x:row r="40" ht="24" customHeight="1">
      <x:c r="A40" s="2"/>
      <x:c r="B40" s="2"/>
      <x:c r="C40" s="2"/>
      <x:c r="D40" s="2"/>
      <x:c r="E40" s="2"/>
      <x:c r="F40" s="2"/>
      <x:c r="G40" s="2"/>
      <x:c r="H40" s="2"/>
    </x:row>
  </x:sheetData>
  <x:mergeCells>
    <x:mergeCell ref="A8:F9"/>
    <x:mergeCell ref="A11:C11"/>
    <x:mergeCell ref="A12:C12"/>
    <x:mergeCell ref="A13:C13"/>
    <x:mergeCell ref="A14:C14"/>
    <x:mergeCell ref="B18:F18"/>
    <x:mergeCell ref="B21:F21"/>
    <x:mergeCell ref="B24:F24"/>
  </x:mergeCells>
  <x:pageMargins left="0.7" right="0.7" top="0.75" bottom="0.75" header="0.3" footer="0.3"/>
  <drawing xmlns="http://schemas.openxmlformats.org/spreadsheetml/2006/main" xmlns:r="http://schemas.openxmlformats.org/officeDocument/2006/relationships" r:id="rIdGhostVaultImage"/>
</x:worksheet>
</file>

<file path=xl/worksheets/sheet2.xml><?xml version="1.0" encoding="utf-8"?>
<x:worksheet xmlns:x="http://schemas.openxmlformats.org/spreadsheetml/2006/main">
  <x:sheetPr>
    <x:tabColor rgb="FF526779"/>
  </x:sheetPr>
  <x:sheetViews>
    <x:sheetView showGridLines="0" workbookViewId="0">
      <x:pane xSplit="1" ySplit="8" topLeftCell="B9" activePane="bottomRight" state="frozen"/>
    </x:sheetView>
  </x:sheetViews>
  <x:sheetFormatPr defaultRowHeight="15"/>
  <x:cols>
    <x:col min="1" max="1" width="33" hidden="0" customWidth="1"/>
    <x:col min="2" max="2" width="20" hidden="0" customWidth="1"/>
    <x:col min="3" max="3" width="20" hidden="0" customWidth="1"/>
    <x:col min="4" max="4" width="20" hidden="0" customWidth="1"/>
    <x:col min="5" max="5" width="20" hidden="0" customWidth="1"/>
    <x:col min="6" max="6" width="34" hidden="0" customWidth="1"/>
    <x:col min="7" max="7" width="3" hidden="0" customWidth="1"/>
    <x:col min="8" max="8" width="22" hidden="0" customWidth="1"/>
  </x:cols>
  <x:sheetData>
    <x:row r="1" ht="24" customHeight="1">
      <x:c r="A1" s="2"/>
      <x:c r="B1" s="2"/>
      <x:c r="C1" s="2"/>
      <x:c r="D1" s="2"/>
      <x:c r="E1" s="2"/>
      <x:c r="F1" s="2"/>
      <x:c r="G1" s="2"/>
      <x:c r="H1" s="2"/>
    </x:row>
    <x:row r="2" ht="24" customHeight="1">
      <x:c r="A2" s="3" t="str">
        <x:v>I.S.R.A</x:v>
      </x:c>
      <x:c r="B2" s="4" t="str">
        <x:v>Institute for Sovereign Risk Analysis</x:v>
      </x:c>
      <x:c r="C2" s="4"/>
      <x:c r="D2" s="4"/>
      <x:c r="E2" s="4"/>
      <x:c r="F2" s="4"/>
      <x:c r="G2" s="2"/>
      <x:c r="H2" s="2"/>
    </x:row>
    <x:row r="3" ht="24" customHeight="1">
      <x:c r="A3" s="2"/>
      <x:c r="B3" s="2"/>
      <x:c r="C3" s="2"/>
      <x:c r="D3" s="2"/>
      <x:c r="E3" s="2"/>
      <x:c r="F3" s="2"/>
      <x:c r="G3" s="2"/>
      <x:c r="H3" s="2"/>
    </x:row>
    <x:row r="4" ht="24" customHeight="1">
      <x:c r="A4" s="3" t="str">
        <x:v>Calculation detail</x:v>
      </x:c>
      <x:c r="B4" s="3"/>
      <x:c r="C4" s="3"/>
      <x:c r="D4" s="3"/>
      <x:c r="E4" s="3"/>
      <x:c r="F4" s="3"/>
      <x:c r="G4" s="2"/>
      <x:c r="H4" s="2"/>
    </x:row>
    <x:row r="5" ht="24" customHeight="1">
      <x:c r="A5" s="5"/>
      <x:c r="B5" s="5"/>
      <x:c r="C5" s="5"/>
      <x:c r="D5" s="5"/>
      <x:c r="E5" s="5"/>
      <x:c r="F5" s="5"/>
      <x:c r="G5" s="2"/>
      <x:c r="H5" s="2"/>
    </x:row>
    <x:row r="6" ht="24" customHeight="1">
      <x:c r="A6" s="4" t="str">
        <x:v>FINAL  /  September 2026</x:v>
      </x:c>
      <x:c r="B6" s="4"/>
      <x:c r="C6" s="4"/>
      <x:c r="D6" s="4"/>
      <x:c r="E6" s="4"/>
      <x:c r="F6" s="4"/>
      <x:c r="G6" s="2"/>
      <x:c r="H6" s="2"/>
    </x:row>
    <x:row r="7" ht="24" customHeight="1">
      <x:c r="A7" s="2"/>
      <x:c r="B7" s="2"/>
      <x:c r="C7" s="2"/>
      <x:c r="D7" s="2"/>
      <x:c r="E7" s="2"/>
      <x:c r="F7" s="2"/>
      <x:c r="G7" s="2"/>
      <x:c r="H7" s="2"/>
    </x:row>
    <x:row r="8" ht="42" customHeight="1">
      <x:c r="A8" s="18" t="str">
        <x:v>Control area</x:v>
      </x:c>
      <x:c r="B8" s="18" t="str">
        <x:v>Required tests</x:v>
      </x:c>
      <x:c r="C8" s="18" t="str">
        <x:v>Evidenced tests</x:v>
      </x:c>
      <x:c r="D8" s="18" t="str">
        <x:v>Evidence coverage</x:v>
      </x:c>
      <x:c r="E8" s="18" t="str">
        <x:v>Tests remaining</x:v>
      </x:c>
      <x:c r="F8" s="18" t="str">
        <x:v>Evidence status</x:v>
      </x:c>
      <x:c r="G8" s="2"/>
      <x:c r="H8" s="2"/>
    </x:row>
    <x:row r="9" ht="54" customHeight="1">
      <x:c r="A9" s="24" t="str">
        <x:f>'Inputs'!A9</x:f>
        <x:v>Model release approval</x:v>
      </x:c>
      <x:c r="B9" s="33" t="n">
        <x:f>IF(ISNUMBER('Inputs'!B9),'Inputs'!B9,"n.a.")</x:f>
        <x:v>4</x:v>
      </x:c>
      <x:c r="C9" s="33" t="n">
        <x:f>IF(ISNUMBER('Inputs'!C9),'Inputs'!C9,"n.a.")</x:f>
        <x:v>4</x:v>
      </x:c>
      <x:c r="D9" s="37" t="n">
        <x:f>IF(COUNT(B9:C9)&lt;2,"n.a.",IF(B9=0,"n.a.",C9/B9))</x:f>
        <x:v>1</x:v>
      </x:c>
      <x:c r="E9" s="33" t="n">
        <x:f>IF(COUNT(B9:C9)&lt;2,"n.a.",MAX(0,B9-C9))</x:f>
        <x:v>0</x:v>
      </x:c>
      <x:c r="F9" s="39" t="str">
        <x:f>IF(COUNT(B9:C9)&lt;2,"Missing input",IF(B9=0,"Required test scope missing",IF(C9&gt;B9,"Review test counts",IF(TRIM('Inputs'!D9)="","Missing evidence reference",IF(E9&gt;0,"Tests outstanding","Evidence complete")))))</x:f>
        <x:v>Evidence complete</x:v>
      </x:c>
      <x:c r="G9" s="2"/>
      <x:c r="H9" s="2"/>
    </x:row>
    <x:row r="10" ht="54" customHeight="1">
      <x:c r="A10" s="25" t="str">
        <x:f>'Inputs'!A10</x:f>
        <x:v>Data provenance</x:v>
      </x:c>
      <x:c r="B10" s="34" t="n">
        <x:f>IF(ISNUMBER('Inputs'!B10),'Inputs'!B10,"n.a.")</x:f>
        <x:v>6</x:v>
      </x:c>
      <x:c r="C10" s="34" t="n">
        <x:f>IF(ISNUMBER('Inputs'!C10),'Inputs'!C10,"n.a.")</x:f>
        <x:v>3</x:v>
      </x:c>
      <x:c r="D10" s="38" t="n">
        <x:f>IF(COUNT(B10:C10)&lt;2,"n.a.",IF(B10=0,"n.a.",C10/B10))</x:f>
        <x:v>0.5</x:v>
      </x:c>
      <x:c r="E10" s="34" t="n">
        <x:f>IF(COUNT(B10:C10)&lt;2,"n.a.",MAX(0,B10-C10))</x:f>
        <x:v>3</x:v>
      </x:c>
      <x:c r="F10" s="40" t="str">
        <x:f>IF(COUNT(B10:C10)&lt;2,"Missing input",IF(B10=0,"Required test scope missing",IF(C10&gt;B10,"Review test counts",IF(TRIM('Inputs'!D10)="","Missing evidence reference",IF(E10&gt;0,"Tests outstanding","Evidence complete")))))</x:f>
        <x:v>Tests outstanding</x:v>
      </x:c>
      <x:c r="G10" s="2"/>
      <x:c r="H10" s="2"/>
    </x:row>
    <x:row r="11" ht="54" customHeight="1">
      <x:c r="A11" s="24" t="str">
        <x:f>'Inputs'!A11</x:f>
        <x:v>Misuse evaluation</x:v>
      </x:c>
      <x:c r="B11" s="33" t="n">
        <x:f>IF(ISNUMBER('Inputs'!B11),'Inputs'!B11,"n.a.")</x:f>
        <x:v>8</x:v>
      </x:c>
      <x:c r="C11" s="33" t="n">
        <x:f>IF(ISNUMBER('Inputs'!C11),'Inputs'!C11,"n.a.")</x:f>
        <x:v>5</x:v>
      </x:c>
      <x:c r="D11" s="37" t="n">
        <x:f>IF(COUNT(B11:C11)&lt;2,"n.a.",IF(B11=0,"n.a.",C11/B11))</x:f>
        <x:v>0.625</x:v>
      </x:c>
      <x:c r="E11" s="33" t="n">
        <x:f>IF(COUNT(B11:C11)&lt;2,"n.a.",MAX(0,B11-C11))</x:f>
        <x:v>3</x:v>
      </x:c>
      <x:c r="F11" s="39" t="str">
        <x:f>IF(COUNT(B11:C11)&lt;2,"Missing input",IF(B11=0,"Required test scope missing",IF(C11&gt;B11,"Review test counts",IF(TRIM('Inputs'!D11)="","Missing evidence reference",IF(E11&gt;0,"Tests outstanding","Evidence complete")))))</x:f>
        <x:v>Tests outstanding</x:v>
      </x:c>
      <x:c r="G11" s="2"/>
      <x:c r="H11" s="2"/>
    </x:row>
    <x:row r="12" ht="54" customHeight="1">
      <x:c r="A12" s="25" t="str">
        <x:f>'Inputs'!A12</x:f>
        <x:v>Human escalation</x:v>
      </x:c>
      <x:c r="B12" s="34" t="n">
        <x:f>IF(ISNUMBER('Inputs'!B12),'Inputs'!B12,"n.a.")</x:f>
        <x:v>5</x:v>
      </x:c>
      <x:c r="C12" s="34" t="n">
        <x:f>IF(ISNUMBER('Inputs'!C12),'Inputs'!C12,"n.a.")</x:f>
        <x:v>5</x:v>
      </x:c>
      <x:c r="D12" s="38" t="n">
        <x:f>IF(COUNT(B12:C12)&lt;2,"n.a.",IF(B12=0,"n.a.",C12/B12))</x:f>
        <x:v>1</x:v>
      </x:c>
      <x:c r="E12" s="34" t="n">
        <x:f>IF(COUNT(B12:C12)&lt;2,"n.a.",MAX(0,B12-C12))</x:f>
        <x:v>0</x:v>
      </x:c>
      <x:c r="F12" s="40" t="str">
        <x:f>IF(COUNT(B12:C12)&lt;2,"Missing input",IF(B12=0,"Required test scope missing",IF(C12&gt;B12,"Review test counts",IF(TRIM('Inputs'!D12)="","Missing evidence reference",IF(E12&gt;0,"Tests outstanding","Evidence complete")))))</x:f>
        <x:v>Missing evidence reference</x:v>
      </x:c>
      <x:c r="G12" s="2"/>
      <x:c r="H12" s="2"/>
    </x:row>
    <x:row r="13" ht="54" customHeight="1">
      <x:c r="A13" s="24" t="str">
        <x:f>'Inputs'!A13</x:f>
        <x:v>Incident response</x:v>
      </x:c>
      <x:c r="B13" s="33" t="n">
        <x:f>IF(ISNUMBER('Inputs'!B13),'Inputs'!B13,"n.a.")</x:f>
        <x:v>4</x:v>
      </x:c>
      <x:c r="C13" s="33" t="n">
        <x:f>IF(ISNUMBER('Inputs'!C13),'Inputs'!C13,"n.a.")</x:f>
        <x:v>2</x:v>
      </x:c>
      <x:c r="D13" s="37" t="n">
        <x:f>IF(COUNT(B13:C13)&lt;2,"n.a.",IF(B13=0,"n.a.",C13/B13))</x:f>
        <x:v>0.5</x:v>
      </x:c>
      <x:c r="E13" s="33" t="n">
        <x:f>IF(COUNT(B13:C13)&lt;2,"n.a.",MAX(0,B13-C13))</x:f>
        <x:v>2</x:v>
      </x:c>
      <x:c r="F13" s="39" t="str">
        <x:f>IF(COUNT(B13:C13)&lt;2,"Missing input",IF(B13=0,"Required test scope missing",IF(C13&gt;B13,"Review test counts",IF(TRIM('Inputs'!D13)="","Missing evidence reference",IF(E13&gt;0,"Tests outstanding","Evidence complete")))))</x:f>
        <x:v>Tests outstanding</x:v>
      </x:c>
      <x:c r="G13" s="2"/>
      <x:c r="H13" s="2"/>
    </x:row>
    <x:row r="14" ht="54" customHeight="1">
      <x:c r="A14" s="25" t="str">
        <x:f>'Inputs'!A14</x:f>
        <x:v>Supplier change control</x:v>
      </x:c>
      <x:c r="B14" s="34" t="n">
        <x:f>IF(ISNUMBER('Inputs'!B14),'Inputs'!B14,"n.a.")</x:f>
        <x:v>3</x:v>
      </x:c>
      <x:c r="C14" s="34" t="n">
        <x:f>IF(ISNUMBER('Inputs'!C14),'Inputs'!C14,"n.a.")</x:f>
        <x:v>0</x:v>
      </x:c>
      <x:c r="D14" s="38" t="n">
        <x:f>IF(COUNT(B14:C14)&lt;2,"n.a.",IF(B14=0,"n.a.",C14/B14))</x:f>
        <x:v>0</x:v>
      </x:c>
      <x:c r="E14" s="34" t="n">
        <x:f>IF(COUNT(B14:C14)&lt;2,"n.a.",MAX(0,B14-C14))</x:f>
        <x:v>3</x:v>
      </x:c>
      <x:c r="F14" s="40" t="str">
        <x:f>IF(COUNT(B14:C14)&lt;2,"Missing input",IF(B14=0,"Required test scope missing",IF(C14&gt;B14,"Review test counts",IF(TRIM('Inputs'!D14)="","Missing evidence reference",IF(E14&gt;0,"Tests outstanding","Evidence complete")))))</x:f>
        <x:v>Missing evidence reference</x:v>
      </x:c>
      <x:c r="G14" s="2"/>
      <x:c r="H14" s="2"/>
    </x:row>
    <x:row r="15" ht="24" customHeight="1">
      <x:c r="A15" s="2"/>
      <x:c r="B15" s="2"/>
      <x:c r="C15" s="2"/>
      <x:c r="D15" s="2"/>
      <x:c r="E15" s="2"/>
      <x:c r="F15" s="2"/>
      <x:c r="G15" s="2"/>
      <x:c r="H15" s="2"/>
    </x:row>
    <x:row r="16" ht="24" customHeight="1">
      <x:c r="A16" s="2"/>
      <x:c r="B16" s="2"/>
      <x:c r="C16" s="2"/>
      <x:c r="D16" s="2"/>
      <x:c r="E16" s="2"/>
      <x:c r="F16" s="2"/>
      <x:c r="G16" s="2"/>
      <x:c r="H16" s="2"/>
    </x:row>
    <x:row r="17" ht="84" customHeight="1">
      <x:c r="A17" s="16" t="str">
        <x:v>Calculation basis</x:v>
      </x:c>
      <x:c r="B17" s="6" t="str">
        <x:v>Illustrative control records. Coverage = evidenced tests ÷ required tests. A control requires both complete test coverage and an evidence reference. Final refers to the template edition, not the assurance of a real system.</x:v>
      </x:c>
      <x:c r="C17" s="6"/>
      <x:c r="D17" s="6"/>
      <x:c r="E17" s="6"/>
      <x:c r="F17" s="6"/>
      <x:c r="G17" s="2"/>
      <x:c r="H17" s="2"/>
    </x:row>
    <x:row r="18" ht="24" customHeight="1">
      <x:c r="A18" s="2"/>
      <x:c r="B18" s="2"/>
      <x:c r="C18" s="2"/>
      <x:c r="D18" s="2"/>
      <x:c r="E18" s="2"/>
      <x:c r="F18" s="2"/>
      <x:c r="G18" s="2"/>
      <x:c r="H18" s="2"/>
    </x:row>
    <x:row r="19" ht="24" customHeight="1">
      <x:c r="A19" s="2"/>
      <x:c r="B19" s="2"/>
      <x:c r="C19" s="2"/>
      <x:c r="D19" s="2"/>
      <x:c r="E19" s="2"/>
      <x:c r="F19" s="2"/>
      <x:c r="G19" s="2"/>
      <x:c r="H19" s="2"/>
    </x:row>
    <x:row r="20" ht="48" customHeight="1">
      <x:c r="A20" s="16" t="str">
        <x:v>Reading the result</x:v>
      </x:c>
      <x:c r="B20" s="6" t="str">
        <x:v>The Summary uses these completed calculations. Update input cells on Inputs; do not overwrite formula cells.</x:v>
      </x:c>
      <x:c r="C20" s="6"/>
      <x:c r="D20" s="6"/>
      <x:c r="E20" s="6"/>
      <x:c r="F20" s="6"/>
      <x:c r="G20" s="2"/>
      <x:c r="H20" s="2"/>
    </x:row>
    <x:row r="21" ht="24" customHeight="1">
      <x:c r="A21" s="2"/>
      <x:c r="B21" s="2"/>
      <x:c r="C21" s="2"/>
      <x:c r="D21" s="2"/>
      <x:c r="E21" s="2"/>
      <x:c r="F21" s="2"/>
      <x:c r="G21" s="2"/>
      <x:c r="H21" s="2"/>
    </x:row>
    <x:row r="22" ht="24" customHeight="1">
      <x:c r="A22" s="2"/>
      <x:c r="B22" s="2"/>
      <x:c r="C22" s="2"/>
      <x:c r="D22" s="2"/>
      <x:c r="E22" s="2"/>
      <x:c r="F22" s="2"/>
      <x:c r="G22" s="2"/>
      <x:c r="H22" s="2"/>
    </x:row>
    <x:row r="23" ht="24" customHeight="1">
      <x:c r="A23" s="2"/>
      <x:c r="B23" s="2"/>
      <x:c r="C23" s="2"/>
      <x:c r="D23" s="2"/>
      <x:c r="E23" s="2"/>
      <x:c r="F23" s="2"/>
      <x:c r="G23" s="2"/>
      <x:c r="H23" s="2"/>
    </x:row>
    <x:row r="24" ht="24" customHeight="1">
      <x:c r="A24" s="2"/>
      <x:c r="B24" s="2"/>
      <x:c r="C24" s="2"/>
      <x:c r="D24" s="2"/>
      <x:c r="E24" s="2"/>
      <x:c r="F24" s="2"/>
      <x:c r="G24" s="2"/>
      <x:c r="H24" s="2"/>
    </x:row>
    <x:row r="25" ht="24" customHeight="1">
      <x:c r="A25" s="2"/>
      <x:c r="B25" s="2"/>
      <x:c r="C25" s="2"/>
      <x:c r="D25" s="2"/>
      <x:c r="E25" s="2"/>
      <x:c r="F25" s="2"/>
      <x:c r="G25" s="2"/>
      <x:c r="H25" s="2"/>
    </x:row>
    <x:row r="26" ht="24" customHeight="1">
      <x:c r="A26" s="2"/>
      <x:c r="B26" s="2"/>
      <x:c r="C26" s="2"/>
      <x:c r="D26" s="2"/>
      <x:c r="E26" s="2"/>
      <x:c r="F26" s="2"/>
      <x:c r="G26" s="2"/>
      <x:c r="H26" s="2"/>
    </x:row>
    <x:row r="27" ht="24" customHeight="1">
      <x:c r="A27" s="2"/>
      <x:c r="B27" s="2"/>
      <x:c r="C27" s="2"/>
      <x:c r="D27" s="2"/>
      <x:c r="E27" s="2"/>
      <x:c r="F27" s="2"/>
      <x:c r="G27" s="2"/>
      <x:c r="H27" s="2"/>
    </x:row>
    <x:row r="28" ht="24" customHeight="1">
      <x:c r="A28" s="2"/>
      <x:c r="B28" s="2"/>
      <x:c r="C28" s="2"/>
      <x:c r="D28" s="2"/>
      <x:c r="E28" s="2"/>
      <x:c r="F28" s="2"/>
      <x:c r="G28" s="2"/>
      <x:c r="H28" s="2"/>
    </x:row>
    <x:row r="29" ht="24" customHeight="1">
      <x:c r="A29" s="2"/>
      <x:c r="B29" s="2"/>
      <x:c r="C29" s="2"/>
      <x:c r="D29" s="2"/>
      <x:c r="E29" s="2"/>
      <x:c r="F29" s="2"/>
      <x:c r="G29" s="2"/>
      <x:c r="H29" s="2"/>
    </x:row>
    <x:row r="30" ht="24" customHeight="1">
      <x:c r="A30" s="2"/>
      <x:c r="B30" s="2"/>
      <x:c r="C30" s="2"/>
      <x:c r="D30" s="2"/>
      <x:c r="E30" s="2"/>
      <x:c r="F30" s="2"/>
      <x:c r="G30" s="2"/>
      <x:c r="H30" s="2"/>
    </x:row>
    <x:row r="31" ht="24" customHeight="1">
      <x:c r="A31" s="2"/>
      <x:c r="B31" s="2"/>
      <x:c r="C31" s="2"/>
      <x:c r="D31" s="2"/>
      <x:c r="E31" s="2"/>
      <x:c r="F31" s="2"/>
      <x:c r="G31" s="2"/>
      <x:c r="H31" s="2"/>
    </x:row>
    <x:row r="32" ht="24" customHeight="1">
      <x:c r="A32" s="2"/>
      <x:c r="B32" s="2"/>
      <x:c r="C32" s="2"/>
      <x:c r="D32" s="2"/>
      <x:c r="E32" s="2"/>
      <x:c r="F32" s="2"/>
      <x:c r="G32" s="2"/>
      <x:c r="H32" s="2"/>
    </x:row>
    <x:row r="33" ht="24" customHeight="1">
      <x:c r="A33" s="2"/>
      <x:c r="B33" s="2"/>
      <x:c r="C33" s="2"/>
      <x:c r="D33" s="2"/>
      <x:c r="E33" s="2"/>
      <x:c r="F33" s="2"/>
      <x:c r="G33" s="2"/>
      <x:c r="H33" s="2"/>
    </x:row>
    <x:row r="34" ht="24" customHeight="1">
      <x:c r="A34" s="2"/>
      <x:c r="B34" s="2"/>
      <x:c r="C34" s="2"/>
      <x:c r="D34" s="2"/>
      <x:c r="E34" s="2"/>
      <x:c r="F34" s="2"/>
      <x:c r="G34" s="2"/>
      <x:c r="H34" s="2"/>
    </x:row>
    <x:row r="35" ht="24" customHeight="1">
      <x:c r="A35" s="2"/>
      <x:c r="B35" s="2"/>
      <x:c r="C35" s="2"/>
      <x:c r="D35" s="2"/>
      <x:c r="E35" s="2"/>
      <x:c r="F35" s="2"/>
      <x:c r="G35" s="2"/>
      <x:c r="H35" s="2"/>
    </x:row>
    <x:row r="36" ht="24" customHeight="1">
      <x:c r="A36" s="2"/>
      <x:c r="B36" s="2"/>
      <x:c r="C36" s="2"/>
      <x:c r="D36" s="2"/>
      <x:c r="E36" s="2"/>
      <x:c r="F36" s="2"/>
      <x:c r="G36" s="2"/>
      <x:c r="H36" s="2"/>
    </x:row>
    <x:row r="37" ht="24" customHeight="1">
      <x:c r="A37" s="2"/>
      <x:c r="B37" s="2"/>
      <x:c r="C37" s="2"/>
      <x:c r="D37" s="2"/>
      <x:c r="E37" s="2"/>
      <x:c r="F37" s="2"/>
      <x:c r="G37" s="2"/>
      <x:c r="H37" s="2"/>
    </x:row>
    <x:row r="38" ht="24" customHeight="1">
      <x:c r="A38" s="2"/>
      <x:c r="B38" s="2"/>
      <x:c r="C38" s="2"/>
      <x:c r="D38" s="2"/>
      <x:c r="E38" s="2"/>
      <x:c r="F38" s="2"/>
      <x:c r="G38" s="2"/>
      <x:c r="H38" s="2"/>
    </x:row>
    <x:row r="39" ht="24" customHeight="1">
      <x:c r="A39" s="2"/>
      <x:c r="B39" s="2"/>
      <x:c r="C39" s="2"/>
      <x:c r="D39" s="2"/>
      <x:c r="E39" s="2"/>
      <x:c r="F39" s="2"/>
      <x:c r="G39" s="2"/>
      <x:c r="H39" s="2"/>
    </x:row>
    <x:row r="40" ht="24" customHeight="1">
      <x:c r="A40" s="2"/>
      <x:c r="B40" s="2"/>
      <x:c r="C40" s="2"/>
      <x:c r="D40" s="2"/>
      <x:c r="E40" s="2"/>
      <x:c r="F40" s="2"/>
      <x:c r="G40" s="2"/>
      <x:c r="H40" s="2"/>
    </x:row>
  </x:sheetData>
  <x:mergeCells>
    <x:mergeCell ref="B17:F17"/>
    <x:mergeCell ref="B20:F20"/>
  </x:mergeCells>
  <x:conditionalFormatting sqref="F9:F14">
    <x:cfRule type="containsText" dxfId="0" priority="1" operator="containsText" text="Missing"/>
    <x:cfRule type="containsText" dxfId="1" priority="2" operator="containsText" text="outstanding"/>
  </x:conditionalFormatting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Pr>
    <x:tabColor rgb="FFD1BC83"/>
  </x:sheetPr>
  <x:sheetViews>
    <x:sheetView showGridLines="0" workbookViewId="0">
      <x:pane xSplit="1" ySplit="8" topLeftCell="B9" activePane="bottomRight" state="frozen"/>
    </x:sheetView>
  </x:sheetViews>
  <x:sheetFormatPr defaultRowHeight="15"/>
  <x:cols>
    <x:col min="1" max="1" width="33" hidden="0" customWidth="1"/>
    <x:col min="2" max="2" width="20" hidden="0" customWidth="1"/>
    <x:col min="3" max="3" width="20" hidden="0" customWidth="1"/>
    <x:col min="4" max="4" width="20" hidden="0" customWidth="1"/>
    <x:col min="5" max="5" width="20" hidden="0" customWidth="1"/>
    <x:col min="6" max="6" width="34" hidden="0" customWidth="1"/>
    <x:col min="7" max="7" width="3" hidden="0" customWidth="1"/>
    <x:col min="8" max="8" width="22" hidden="0" customWidth="1"/>
  </x:cols>
  <x:sheetData>
    <x:row r="1" ht="24" customHeight="1">
      <x:c r="A1" s="2"/>
      <x:c r="B1" s="2"/>
      <x:c r="C1" s="2"/>
      <x:c r="D1" s="2"/>
      <x:c r="E1" s="2"/>
      <x:c r="F1" s="2"/>
      <x:c r="G1" s="2"/>
      <x:c r="H1" s="2"/>
    </x:row>
    <x:row r="2" ht="24" customHeight="1">
      <x:c r="A2" s="3" t="str">
        <x:v>I.S.R.A</x:v>
      </x:c>
      <x:c r="B2" s="4" t="str">
        <x:v>Institute for Sovereign Risk Analysis</x:v>
      </x:c>
      <x:c r="C2" s="4"/>
      <x:c r="D2" s="4"/>
      <x:c r="E2" s="4"/>
      <x:c r="F2" s="4"/>
      <x:c r="G2" s="2"/>
      <x:c r="H2" s="2"/>
    </x:row>
    <x:row r="3" ht="24" customHeight="1">
      <x:c r="A3" s="2"/>
      <x:c r="B3" s="2"/>
      <x:c r="C3" s="2"/>
      <x:c r="D3" s="2"/>
      <x:c r="E3" s="2"/>
      <x:c r="F3" s="2"/>
      <x:c r="G3" s="2"/>
      <x:c r="H3" s="2"/>
    </x:row>
    <x:row r="4" ht="24" customHeight="1">
      <x:c r="A4" s="3" t="str">
        <x:v>Inputs and method</x:v>
      </x:c>
      <x:c r="B4" s="3"/>
      <x:c r="C4" s="3"/>
      <x:c r="D4" s="3"/>
      <x:c r="E4" s="3"/>
      <x:c r="F4" s="3"/>
      <x:c r="G4" s="2"/>
      <x:c r="H4" s="2"/>
    </x:row>
    <x:row r="5" ht="24" customHeight="1">
      <x:c r="A5" s="5"/>
      <x:c r="B5" s="5"/>
      <x:c r="C5" s="5"/>
      <x:c r="D5" s="5"/>
      <x:c r="E5" s="5"/>
      <x:c r="F5" s="5"/>
      <x:c r="G5" s="2"/>
      <x:c r="H5" s="2"/>
    </x:row>
    <x:row r="6" ht="24" customHeight="1">
      <x:c r="A6" s="4" t="str">
        <x:v>FINAL  /  September 2026</x:v>
      </x:c>
      <x:c r="B6" s="4"/>
      <x:c r="C6" s="4"/>
      <x:c r="D6" s="4"/>
      <x:c r="E6" s="4"/>
      <x:c r="F6" s="4"/>
      <x:c r="G6" s="2"/>
      <x:c r="H6" s="2"/>
    </x:row>
    <x:row r="7" ht="24" customHeight="1">
      <x:c r="A7" s="2"/>
      <x:c r="B7" s="2"/>
      <x:c r="C7" s="2"/>
      <x:c r="D7" s="2"/>
      <x:c r="E7" s="2"/>
      <x:c r="F7" s="2"/>
      <x:c r="G7" s="2"/>
      <x:c r="H7" s="2"/>
    </x:row>
    <x:row r="8" ht="42" customHeight="1">
      <x:c r="A8" s="18" t="str">
        <x:v>Control area</x:v>
      </x:c>
      <x:c r="B8" s="18" t="str">
        <x:v>Required tests</x:v>
      </x:c>
      <x:c r="C8" s="18" t="str">
        <x:v>Evidenced tests</x:v>
      </x:c>
      <x:c r="D8" s="18" t="str">
        <x:v>Evidence reference</x:v>
      </x:c>
      <x:c r="E8" s="18" t="str">
        <x:v>Control owner</x:v>
      </x:c>
      <x:c r="F8" s="18" t="str">
        <x:v>Review cycle</x:v>
      </x:c>
      <x:c r="G8" s="2"/>
      <x:c r="H8" s="2"/>
    </x:row>
    <x:row r="9" ht="54" customHeight="1">
      <x:c r="A9" s="24" t="str">
        <x:v>Model release approval</x:v>
      </x:c>
      <x:c r="B9" s="27" t="n">
        <x:v>4</x:v>
      </x:c>
      <x:c r="C9" s="27" t="n">
        <x:v>4</x:v>
      </x:c>
      <x:c r="D9" s="29" t="str">
        <x:v>EXAMPLE-APPROVAL-01</x:v>
      </x:c>
      <x:c r="E9" s="29" t="str">
        <x:v>Model governance</x:v>
      </x:c>
      <x:c r="F9" s="29" t="str">
        <x:v>Each release</x:v>
      </x:c>
      <x:c r="G9" s="2"/>
      <x:c r="H9" s="2"/>
    </x:row>
    <x:row r="10" ht="54" customHeight="1">
      <x:c r="A10" s="25" t="str">
        <x:v>Data provenance</x:v>
      </x:c>
      <x:c r="B10" s="27" t="n">
        <x:v>6</x:v>
      </x:c>
      <x:c r="C10" s="27" t="n">
        <x:v>3</x:v>
      </x:c>
      <x:c r="D10" s="29" t="str">
        <x:v>EXAMPLE-DATA-02</x:v>
      </x:c>
      <x:c r="E10" s="29" t="str">
        <x:v>Data steward</x:v>
      </x:c>
      <x:c r="F10" s="29" t="str">
        <x:v>Quarterly</x:v>
      </x:c>
      <x:c r="G10" s="2"/>
      <x:c r="H10" s="2"/>
    </x:row>
    <x:row r="11" ht="54" customHeight="1">
      <x:c r="A11" s="24" t="str">
        <x:v>Misuse evaluation</x:v>
      </x:c>
      <x:c r="B11" s="27" t="n">
        <x:v>8</x:v>
      </x:c>
      <x:c r="C11" s="27" t="n">
        <x:v>5</x:v>
      </x:c>
      <x:c r="D11" s="29" t="str">
        <x:v>EXAMPLE-REDTEAM-03</x:v>
      </x:c>
      <x:c r="E11" s="29" t="str">
        <x:v>Safety assurance</x:v>
      </x:c>
      <x:c r="F11" s="29" t="str">
        <x:v>Each release</x:v>
      </x:c>
      <x:c r="G11" s="2"/>
      <x:c r="H11" s="2"/>
    </x:row>
    <x:row r="12" ht="54" customHeight="1">
      <x:c r="A12" s="25" t="str">
        <x:v>Human escalation</x:v>
      </x:c>
      <x:c r="B12" s="27" t="n">
        <x:v>5</x:v>
      </x:c>
      <x:c r="C12" s="27" t="n">
        <x:v>5</x:v>
      </x:c>
      <x:c r="D12" s="29" t="str"/>
      <x:c r="E12" s="29" t="str">
        <x:v>Service owner</x:v>
      </x:c>
      <x:c r="F12" s="29" t="str">
        <x:v>Quarterly</x:v>
      </x:c>
      <x:c r="G12" s="2"/>
      <x:c r="H12" s="2"/>
    </x:row>
    <x:row r="13" ht="54" customHeight="1">
      <x:c r="A13" s="24" t="str">
        <x:v>Incident response</x:v>
      </x:c>
      <x:c r="B13" s="27" t="n">
        <x:v>4</x:v>
      </x:c>
      <x:c r="C13" s="27" t="n">
        <x:v>2</x:v>
      </x:c>
      <x:c r="D13" s="29" t="str">
        <x:v>EXAMPLE-IR-05</x:v>
      </x:c>
      <x:c r="E13" s="29" t="str">
        <x:v>Security operations</x:v>
      </x:c>
      <x:c r="F13" s="29" t="str">
        <x:v>Semiannual</x:v>
      </x:c>
      <x:c r="G13" s="2"/>
      <x:c r="H13" s="2"/>
    </x:row>
    <x:row r="14" ht="54" customHeight="1">
      <x:c r="A14" s="25" t="str">
        <x:v>Supplier change control</x:v>
      </x:c>
      <x:c r="B14" s="27" t="n">
        <x:v>3</x:v>
      </x:c>
      <x:c r="C14" s="27" t="n">
        <x:v>0</x:v>
      </x:c>
      <x:c r="D14" s="29" t="str"/>
      <x:c r="E14" s="29" t="str">
        <x:v>Procurement</x:v>
      </x:c>
      <x:c r="F14" s="29" t="str">
        <x:v>On change</x:v>
      </x:c>
      <x:c r="G14" s="2"/>
      <x:c r="H14" s="2"/>
    </x:row>
    <x:row r="15" ht="24" customHeight="1">
      <x:c r="A15" s="2"/>
      <x:c r="B15" s="2"/>
      <x:c r="C15" s="2"/>
      <x:c r="D15" s="2"/>
      <x:c r="E15" s="2"/>
      <x:c r="F15" s="2"/>
      <x:c r="G15" s="2"/>
      <x:c r="H15" s="2"/>
    </x:row>
    <x:row r="16" ht="24" customHeight="1">
      <x:c r="A16" s="2"/>
      <x:c r="B16" s="2"/>
      <x:c r="C16" s="2"/>
      <x:c r="D16" s="2"/>
      <x:c r="E16" s="2"/>
      <x:c r="F16" s="2"/>
      <x:c r="G16" s="2"/>
      <x:c r="H16" s="2"/>
    </x:row>
    <x:row r="17" ht="84" customHeight="1">
      <x:c r="A17" s="16" t="str">
        <x:v>Method</x:v>
      </x:c>
      <x:c r="B17" s="6" t="str">
        <x:v>Illustrative control records. Coverage = evidenced tests ÷ required tests. A control requires both complete test coverage and an evidence reference. Final refers to the template edition, not the assurance of a real system.</x:v>
      </x:c>
      <x:c r="C17" s="6"/>
      <x:c r="D17" s="6"/>
      <x:c r="E17" s="6"/>
      <x:c r="F17" s="6"/>
      <x:c r="G17" s="2"/>
      <x:c r="H17" s="2"/>
    </x:row>
    <x:row r="18" ht="24" customHeight="1">
      <x:c r="A18" s="2"/>
      <x:c r="B18" s="2"/>
      <x:c r="C18" s="2"/>
      <x:c r="D18" s="2"/>
      <x:c r="E18" s="2"/>
      <x:c r="F18" s="2"/>
      <x:c r="G18" s="2"/>
      <x:c r="H18" s="2"/>
    </x:row>
    <x:row r="19" ht="24" customHeight="1">
      <x:c r="A19" s="2"/>
      <x:c r="B19" s="2"/>
      <x:c r="C19" s="2"/>
      <x:c r="D19" s="2"/>
      <x:c r="E19" s="2"/>
      <x:c r="F19" s="2"/>
      <x:c r="G19" s="2"/>
      <x:c r="H19" s="2"/>
    </x:row>
    <x:row r="20" ht="48" customHeight="1">
      <x:c r="A20" s="16" t="str">
        <x:v>Editable cells</x:v>
      </x:c>
      <x:c r="B20" s="6" t="str">
        <x:v>Amber cells are editable inputs. Replace examples or blank values with reviewed observations. Keep units and reporting periods consistent.</x:v>
      </x:c>
      <x:c r="C20" s="6"/>
      <x:c r="D20" s="6"/>
      <x:c r="E20" s="6"/>
      <x:c r="F20" s="6"/>
      <x:c r="G20" s="2"/>
      <x:c r="H20" s="2"/>
    </x:row>
    <x:row r="21" ht="24" customHeight="1">
      <x:c r="A21" s="2"/>
      <x:c r="B21" s="2"/>
      <x:c r="C21" s="2"/>
      <x:c r="D21" s="2"/>
      <x:c r="E21" s="2"/>
      <x:c r="F21" s="2"/>
      <x:c r="G21" s="2"/>
      <x:c r="H21" s="2"/>
    </x:row>
    <x:row r="22" ht="24" customHeight="1">
      <x:c r="A22" s="2"/>
      <x:c r="B22" s="2"/>
      <x:c r="C22" s="2"/>
      <x:c r="D22" s="2"/>
      <x:c r="E22" s="2"/>
      <x:c r="F22" s="2"/>
      <x:c r="G22" s="2"/>
      <x:c r="H22" s="2"/>
    </x:row>
    <x:row r="23" ht="48" customHeight="1">
      <x:c r="A23" s="16" t="str">
        <x:v>Control basis</x:v>
      </x:c>
      <x:c r="B23" s="6" t="str">
        <x:v>NIST AI RMF 1.0 and Generative AI Profile</x:v>
      </x:c>
      <x:c r="C23" s="6"/>
      <x:c r="D23" s="6"/>
      <x:c r="E23" s="6"/>
      <x:c r="F23" s="6"/>
      <x:c r="G23" s="2"/>
      <x:c r="H23" s="2"/>
    </x:row>
    <x:row r="24" ht="42" customHeight="1">
      <x:c r="A24" s="2"/>
      <x:c r="B24" s="30" t="str">
        <x:v>https://www.nist.gov/itl/ai-risk-management-framework</x:v>
      </x:c>
      <x:c r="C24" s="30"/>
      <x:c r="D24" s="30"/>
      <x:c r="E24" s="30"/>
      <x:c r="F24" s="30"/>
      <x:c r="G24" s="2"/>
      <x:c r="H24" s="2"/>
    </x:row>
    <x:row r="25" ht="24" customHeight="1">
      <x:c r="A25" s="2"/>
      <x:c r="B25" s="2"/>
      <x:c r="C25" s="2"/>
      <x:c r="D25" s="2"/>
      <x:c r="E25" s="2"/>
      <x:c r="F25" s="2"/>
      <x:c r="G25" s="2"/>
      <x:c r="H25" s="2"/>
    </x:row>
    <x:row r="26" ht="24" customHeight="1">
      <x:c r="A26" s="2"/>
      <x:c r="B26" s="2"/>
      <x:c r="C26" s="2"/>
      <x:c r="D26" s="2"/>
      <x:c r="E26" s="2"/>
      <x:c r="F26" s="2"/>
      <x:c r="G26" s="2"/>
      <x:c r="H26" s="2"/>
    </x:row>
    <x:row r="27" ht="24" customHeight="1">
      <x:c r="A27" s="2"/>
      <x:c r="B27" s="2"/>
      <x:c r="C27" s="2"/>
      <x:c r="D27" s="2"/>
      <x:c r="E27" s="2"/>
      <x:c r="F27" s="2"/>
      <x:c r="G27" s="2"/>
      <x:c r="H27" s="2"/>
    </x:row>
    <x:row r="28" ht="24" customHeight="1">
      <x:c r="A28" s="2"/>
      <x:c r="B28" s="2"/>
      <x:c r="C28" s="2"/>
      <x:c r="D28" s="2"/>
      <x:c r="E28" s="2"/>
      <x:c r="F28" s="2"/>
      <x:c r="G28" s="2"/>
      <x:c r="H28" s="2"/>
    </x:row>
    <x:row r="29" ht="24" customHeight="1">
      <x:c r="A29" s="2"/>
      <x:c r="B29" s="2"/>
      <x:c r="C29" s="2"/>
      <x:c r="D29" s="2"/>
      <x:c r="E29" s="2"/>
      <x:c r="F29" s="2"/>
      <x:c r="G29" s="2"/>
      <x:c r="H29" s="2"/>
    </x:row>
    <x:row r="30" ht="24" customHeight="1">
      <x:c r="A30" s="2"/>
      <x:c r="B30" s="2"/>
      <x:c r="C30" s="2"/>
      <x:c r="D30" s="2"/>
      <x:c r="E30" s="2"/>
      <x:c r="F30" s="2"/>
      <x:c r="G30" s="2"/>
      <x:c r="H30" s="2"/>
    </x:row>
    <x:row r="31" ht="24" customHeight="1">
      <x:c r="A31" s="2"/>
      <x:c r="B31" s="2"/>
      <x:c r="C31" s="2"/>
      <x:c r="D31" s="2"/>
      <x:c r="E31" s="2"/>
      <x:c r="F31" s="2"/>
      <x:c r="G31" s="2"/>
      <x:c r="H31" s="2"/>
    </x:row>
    <x:row r="32" ht="24" customHeight="1">
      <x:c r="A32" s="2"/>
      <x:c r="B32" s="2"/>
      <x:c r="C32" s="2"/>
      <x:c r="D32" s="2"/>
      <x:c r="E32" s="2"/>
      <x:c r="F32" s="2"/>
      <x:c r="G32" s="2"/>
      <x:c r="H32" s="2"/>
    </x:row>
    <x:row r="33" ht="24" customHeight="1">
      <x:c r="A33" s="2"/>
      <x:c r="B33" s="2"/>
      <x:c r="C33" s="2"/>
      <x:c r="D33" s="2"/>
      <x:c r="E33" s="2"/>
      <x:c r="F33" s="2"/>
      <x:c r="G33" s="2"/>
      <x:c r="H33" s="2"/>
    </x:row>
    <x:row r="34" ht="24" customHeight="1">
      <x:c r="A34" s="2"/>
      <x:c r="B34" s="2"/>
      <x:c r="C34" s="2"/>
      <x:c r="D34" s="2"/>
      <x:c r="E34" s="2"/>
      <x:c r="F34" s="2"/>
      <x:c r="G34" s="2"/>
      <x:c r="H34" s="2"/>
    </x:row>
    <x:row r="35" ht="24" customHeight="1">
      <x:c r="A35" s="2"/>
      <x:c r="B35" s="2"/>
      <x:c r="C35" s="2"/>
      <x:c r="D35" s="2"/>
      <x:c r="E35" s="2"/>
      <x:c r="F35" s="2"/>
      <x:c r="G35" s="2"/>
      <x:c r="H35" s="2"/>
    </x:row>
    <x:row r="36" ht="24" customHeight="1">
      <x:c r="A36" s="2"/>
      <x:c r="B36" s="2"/>
      <x:c r="C36" s="2"/>
      <x:c r="D36" s="2"/>
      <x:c r="E36" s="2"/>
      <x:c r="F36" s="2"/>
      <x:c r="G36" s="2"/>
      <x:c r="H36" s="2"/>
    </x:row>
    <x:row r="37" ht="24" customHeight="1">
      <x:c r="A37" s="2"/>
      <x:c r="B37" s="2"/>
      <x:c r="C37" s="2"/>
      <x:c r="D37" s="2"/>
      <x:c r="E37" s="2"/>
      <x:c r="F37" s="2"/>
      <x:c r="G37" s="2"/>
      <x:c r="H37" s="2"/>
    </x:row>
    <x:row r="38" ht="24" customHeight="1">
      <x:c r="A38" s="2"/>
      <x:c r="B38" s="2"/>
      <x:c r="C38" s="2"/>
      <x:c r="D38" s="2"/>
      <x:c r="E38" s="2"/>
      <x:c r="F38" s="2"/>
      <x:c r="G38" s="2"/>
      <x:c r="H38" s="2"/>
    </x:row>
    <x:row r="39" ht="24" customHeight="1">
      <x:c r="A39" s="2"/>
      <x:c r="B39" s="2"/>
      <x:c r="C39" s="2"/>
      <x:c r="D39" s="2"/>
      <x:c r="E39" s="2"/>
      <x:c r="F39" s="2"/>
      <x:c r="G39" s="2"/>
      <x:c r="H39" s="2"/>
    </x:row>
    <x:row r="40" ht="24" customHeight="1">
      <x:c r="A40" s="2"/>
      <x:c r="B40" s="2"/>
      <x:c r="C40" s="2"/>
      <x:c r="D40" s="2"/>
      <x:c r="E40" s="2"/>
      <x:c r="F40" s="2"/>
      <x:c r="G40" s="2"/>
      <x:c r="H40" s="2"/>
    </x:row>
  </x:sheetData>
  <x:mergeCells>
    <x:mergeCell ref="B17:F17"/>
    <x:mergeCell ref="B20:F20"/>
    <x:mergeCell ref="B23:F23"/>
    <x:mergeCell ref="B24:F24"/>
  </x:mergeCells>
  <x:pageMargins left="0.7" right="0.7" top="0.75" bottom="0.75" header="0.3" footer="0.3"/>
</x:worksheet>
</file>

<file path=docProps/app.xml><?xml version="1.0" encoding="utf-8"?>
<ns0:Properties xmlns:ns0="http://schemas.openxmlformats.org/officeDocument/2006/extended-properties" xmlns:ns1="http://schemas.openxmlformats.org/officeDocument/2006/docPropsVTypes">
  <ns0:Application>Microsoft Excel</ns0:Application>
  <ns0:DocSecurity>0</ns0:DocSecurity>
  <ns0:ScaleCrop>false</ns0:ScaleCrop>
  <ns0:HeadingPairs>
    <ns1:vector size="2" baseType="variant">
      <ns1:variant>
        <ns1:lpstr>Worksheets</ns1:lpstr>
      </ns1:variant>
      <ns1:variant>
        <ns1:i4>3</ns1:i4>
      </ns1:variant>
    </ns1:vector>
  </ns0:HeadingPairs>
  <ns0:TitlesOfParts>
    <ns1:vector size="3" baseType="lpstr">
      <ns1:lpstr>Summary</ns1:lpstr>
      <ns1:lpstr>Analysis</ns1:lpstr>
      <ns1:lpstr>Inputs</ns1:lpstr>
    </ns1:vector>
  </ns0:TitlesOfParts>
  <ns0:Company/>
  <ns0:LinksUpToDate>false</ns0:LinksUpToDate>
  <ns0:SharedDoc>false</ns0:SharedDoc>
  <ns0:HyperlinksChanged>false</ns0:HyperlinksChanged>
  <ns0:AppVersion>16.0000</ns0:AppVersion>
</ns0:Properties>
</file>

<file path=docProps/ghostvault-office-master.xml><?xml version="1.0" encoding="utf-8"?>
<ns0:officeMaster xmlns:ns0="urn:ghostvault:office-master:1" sha256="dc5904a161e56c44a1a9cca122db1c1fc38c559ed00022cf796e3c42fcb7cd98" transformVersion="office-master-passive-v1"/>
</file>